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6795" activeTab="1"/>
  </bookViews>
  <sheets>
    <sheet name="график скорости" sheetId="1" r:id="rId1"/>
    <sheet name="200" sheetId="2" r:id="rId2"/>
  </sheets>
  <definedNames/>
  <calcPr fullCalcOnLoad="1"/>
</workbook>
</file>

<file path=xl/sharedStrings.xml><?xml version="1.0" encoding="utf-8"?>
<sst xmlns="http://schemas.openxmlformats.org/spreadsheetml/2006/main" count="200" uniqueCount="102">
  <si>
    <t>№ п/п</t>
  </si>
  <si>
    <t>Место</t>
  </si>
  <si>
    <t>Результат</t>
  </si>
  <si>
    <t>Примечание</t>
  </si>
  <si>
    <t>Фамилия Имя</t>
  </si>
  <si>
    <t>Город, страна</t>
  </si>
  <si>
    <t>Абрамов Константин</t>
  </si>
  <si>
    <t>Бабушкин Александр</t>
  </si>
  <si>
    <t>Бондаренко Владлен</t>
  </si>
  <si>
    <t>Буров Антон</t>
  </si>
  <si>
    <t>Величко Владимир</t>
  </si>
  <si>
    <t>Волков Евгений</t>
  </si>
  <si>
    <t>Воробьёв Олег</t>
  </si>
  <si>
    <t>Городович Валерий</t>
  </si>
  <si>
    <t>Горбатенко Андрей</t>
  </si>
  <si>
    <t>Грачёв Дмитрий</t>
  </si>
  <si>
    <t>Дорохин Алексей</t>
  </si>
  <si>
    <t>Ершов Витольд</t>
  </si>
  <si>
    <t>Качалин Андрей</t>
  </si>
  <si>
    <t>Киселёв Евгений</t>
  </si>
  <si>
    <t>Комаров Алексей</t>
  </si>
  <si>
    <t>Комочков Валерий</t>
  </si>
  <si>
    <t>Кондрыкин Сергей</t>
  </si>
  <si>
    <t>Кравцов Александр</t>
  </si>
  <si>
    <t>Кургаев Виталий</t>
  </si>
  <si>
    <t>Лифшиц Галина</t>
  </si>
  <si>
    <t>Малякин Валерий</t>
  </si>
  <si>
    <t>Медведев Владимир</t>
  </si>
  <si>
    <t>Мосейко Вячеслав</t>
  </si>
  <si>
    <t>Мусиенко Наталья</t>
  </si>
  <si>
    <t>Надер Борис</t>
  </si>
  <si>
    <t>Недосекина Наталья</t>
  </si>
  <si>
    <t>Осипов Валерий</t>
  </si>
  <si>
    <t>Осипов Олег</t>
  </si>
  <si>
    <t>Осипов Руслан</t>
  </si>
  <si>
    <t>Парамонов Сергей</t>
  </si>
  <si>
    <t>Пастухов Николай</t>
  </si>
  <si>
    <t>Певнев Валерий</t>
  </si>
  <si>
    <t>Петрухин Андрей</t>
  </si>
  <si>
    <t>Поляков Антон</t>
  </si>
  <si>
    <t>Рябец Виталий</t>
  </si>
  <si>
    <t>Сушко Максим</t>
  </si>
  <si>
    <t>Трофимович Иван</t>
  </si>
  <si>
    <t>Ульянов Егор</t>
  </si>
  <si>
    <t>Фролов Александр</t>
  </si>
  <si>
    <t>Карпов Иван</t>
  </si>
  <si>
    <t>Астрахань</t>
  </si>
  <si>
    <t>Гугуев Дмитрий</t>
  </si>
  <si>
    <t>Белая Калитва</t>
  </si>
  <si>
    <t>Карелин Александр</t>
  </si>
  <si>
    <t>Козлов Максим</t>
  </si>
  <si>
    <t>Нижний Новгород</t>
  </si>
  <si>
    <t>Басалаев Владимир</t>
  </si>
  <si>
    <t>Басалаева Людмила</t>
  </si>
  <si>
    <t>Рудаковский Роман</t>
  </si>
  <si>
    <t>Miesen Ivo</t>
  </si>
  <si>
    <t>Zephirin Jegard</t>
  </si>
  <si>
    <t>Франция</t>
  </si>
  <si>
    <t>Нидерланды</t>
  </si>
  <si>
    <t>Пенза</t>
  </si>
  <si>
    <t>Волгоград</t>
  </si>
  <si>
    <t>-</t>
  </si>
  <si>
    <t>ПКВ</t>
  </si>
  <si>
    <t>сошёл</t>
  </si>
  <si>
    <t>Стартовый №</t>
  </si>
  <si>
    <t>Птаков Максим</t>
  </si>
  <si>
    <t>сошел</t>
  </si>
  <si>
    <t>1-2</t>
  </si>
  <si>
    <t>3</t>
  </si>
  <si>
    <t>4</t>
  </si>
  <si>
    <t>5</t>
  </si>
  <si>
    <t>6</t>
  </si>
  <si>
    <t>7</t>
  </si>
  <si>
    <t>8-9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</si>
  <si>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</si>
  <si>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</si>
  <si>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</si>
  <si>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</si>
  <si>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</si>
  <si>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</si>
  <si>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</si>
  <si>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</si>
  <si>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</si>
  <si>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</si>
  <si>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</si>
  <si>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</si>
  <si>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</si>
  <si>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</si>
  <si>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</si>
  <si>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</si>
  <si>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</si>
  <si>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</si>
  <si>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</si>
  <si>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</si>
  <si>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</si>
  <si>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</si>
  <si>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</si>
  <si>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</si>
  <si>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V1</t>
  </si>
  <si>
    <t>V2</t>
  </si>
  <si>
    <t>V3</t>
  </si>
  <si>
    <t>23-25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</si>
</sst>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#&quot; &quot;?/10"/>
    <numFmt numFmtId="166" formatCode="000000"/>
  </numFmts>
  <fonts count="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'200'!$B$2</c:f>
              <c:strCache>
                <c:ptCount val="1"/>
                <c:pt idx="0">
                  <c:v>Волков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'200'!$L$1:$N$1</c:f>
              <c:strCache>
                <c:ptCount val="3"/>
                <c:pt idx="0">
                  <c:v>V1</c:v>
                </c:pt>
                <c:pt idx="1">
                  <c:v>V2</c:v>
                </c:pt>
                <c:pt idx="2">
                  <c:v>V3</c:v>
                </c:pt>
              </c:strCache>
            </c:strRef>
          </c:cat>
          <c:val>
            <c:numRef>
              <c:f>'200'!$L$2:$N$2</c:f>
              <c:numCache>
                <c:ptCount val="3"/>
                <c:pt idx="0">
                  <c:v>28.5</c:v>
                </c:pt>
                <c:pt idx="1">
                  <c:v>28.491620111731844</c:v>
                </c:pt>
                <c:pt idx="2">
                  <c:v>27.906976744186043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'200'!$B$3</c:f>
              <c:strCache>
                <c:ptCount val="1"/>
                <c:pt idx="0">
                  <c:v>Воробьёв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'200'!$L$3:$N$3</c:f>
              <c:numCache>
                <c:ptCount val="3"/>
                <c:pt idx="0">
                  <c:v>28.5</c:v>
                </c:pt>
                <c:pt idx="1">
                  <c:v>28.491620111731844</c:v>
                </c:pt>
                <c:pt idx="2">
                  <c:v>27.906976744186043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'200'!$B$4</c:f>
              <c:strCache>
                <c:ptCount val="1"/>
                <c:pt idx="0">
                  <c:v>Певнев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'200'!$L$4:$N$4</c:f>
              <c:numCache>
                <c:ptCount val="3"/>
                <c:pt idx="0">
                  <c:v>28.5</c:v>
                </c:pt>
                <c:pt idx="1">
                  <c:v>28.176795580110497</c:v>
                </c:pt>
                <c:pt idx="2">
                  <c:v>27.906976744186043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'200'!$B$5</c:f>
              <c:strCache>
                <c:ptCount val="1"/>
                <c:pt idx="0">
                  <c:v>Карпов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'200'!$L$5:$N$5</c:f>
              <c:numCache>
                <c:ptCount val="3"/>
                <c:pt idx="0">
                  <c:v>23.949579831932777</c:v>
                </c:pt>
                <c:pt idx="1">
                  <c:v>21.428571428571427</c:v>
                </c:pt>
                <c:pt idx="2">
                  <c:v>23.076923076923087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'200'!$B$6</c:f>
              <c:strCache>
                <c:ptCount val="1"/>
                <c:pt idx="0">
                  <c:v>Поляков Антон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'200'!$L$6:$N$6</c:f>
              <c:numCache>
                <c:ptCount val="3"/>
                <c:pt idx="0">
                  <c:v>21.839080459770116</c:v>
                </c:pt>
                <c:pt idx="1">
                  <c:v>21.610169491525426</c:v>
                </c:pt>
                <c:pt idx="2">
                  <c:v>22.18798151001533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'200'!$B$7</c:f>
              <c:strCache>
                <c:ptCount val="1"/>
                <c:pt idx="0">
                  <c:v>Карелин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'200'!$L$7:$N$7</c:f>
              <c:numCache>
                <c:ptCount val="3"/>
                <c:pt idx="0">
                  <c:v>22.17898832684825</c:v>
                </c:pt>
                <c:pt idx="1">
                  <c:v>21.250000000000004</c:v>
                </c:pt>
                <c:pt idx="2">
                  <c:v>22.18114602587801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'200'!$B$8</c:f>
              <c:strCache>
                <c:ptCount val="1"/>
                <c:pt idx="0">
                  <c:v>Мосейко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'200'!$L$8:$N$8</c:f>
              <c:numCache>
                <c:ptCount val="3"/>
                <c:pt idx="0">
                  <c:v>22.17898832684825</c:v>
                </c:pt>
                <c:pt idx="1">
                  <c:v>20.987654320987644</c:v>
                </c:pt>
                <c:pt idx="2">
                  <c:v>20.00000000000007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'200'!$B$35</c:f>
              <c:strCache>
                <c:ptCount val="1"/>
                <c:pt idx="0">
                  <c:v>Комаров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'200'!$L$35:$N$35</c:f>
              <c:numCache>
                <c:ptCount val="3"/>
                <c:pt idx="0">
                  <c:v>17.64705882352942</c:v>
                </c:pt>
                <c:pt idx="1">
                  <c:v>14.61318051575931</c:v>
                </c:pt>
                <c:pt idx="2">
                  <c:v>16.90140845070421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'200'!$B$9</c:f>
              <c:strCache>
                <c:ptCount val="1"/>
                <c:pt idx="0">
                  <c:v>Бондаренко Владлен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'200'!$L$9:$N$9</c:f>
              <c:numCache>
                <c:ptCount val="3"/>
                <c:pt idx="0">
                  <c:v>22.00772200772201</c:v>
                </c:pt>
                <c:pt idx="1">
                  <c:v>21.16182572614107</c:v>
                </c:pt>
                <c:pt idx="2">
                  <c:v>19.994445987225806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'200'!$B$10</c:f>
              <c:strCache>
                <c:ptCount val="1"/>
                <c:pt idx="0">
                  <c:v>Буров Антон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'200'!$L$10:$N$10</c:f>
              <c:numCache>
                <c:ptCount val="3"/>
                <c:pt idx="0">
                  <c:v>22.17898832684825</c:v>
                </c:pt>
                <c:pt idx="1">
                  <c:v>20.987654320987644</c:v>
                </c:pt>
                <c:pt idx="2">
                  <c:v>19.994445987225806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'200'!$B$11</c:f>
              <c:strCache>
                <c:ptCount val="1"/>
                <c:pt idx="0">
                  <c:v>Парамонов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'200'!$L$11:$N$11</c:f>
              <c:numCache>
                <c:ptCount val="3"/>
                <c:pt idx="0">
                  <c:v>23.849372384937244</c:v>
                </c:pt>
                <c:pt idx="1">
                  <c:v>20</c:v>
                </c:pt>
                <c:pt idx="2">
                  <c:v>16.21621621621624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'200'!$B$12</c:f>
              <c:strCache>
                <c:ptCount val="1"/>
                <c:pt idx="0">
                  <c:v>Miesen Ivo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'200'!$L$12:$N$12</c:f>
              <c:numCache>
                <c:ptCount val="3"/>
                <c:pt idx="0">
                  <c:v>22.17898832684825</c:v>
                </c:pt>
                <c:pt idx="1">
                  <c:v>20.158102766798415</c:v>
                </c:pt>
                <c:pt idx="2">
                  <c:v>18.18181818181816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'200'!$B$13</c:f>
              <c:strCache>
                <c:ptCount val="1"/>
                <c:pt idx="0">
                  <c:v>Кондрыкин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'200'!$L$13:$N$13</c:f>
              <c:numCache>
                <c:ptCount val="3"/>
                <c:pt idx="0">
                  <c:v>20.72727272727273</c:v>
                </c:pt>
                <c:pt idx="1">
                  <c:v>19.844357976653697</c:v>
                </c:pt>
                <c:pt idx="2">
                  <c:v>20.689655172413808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'200'!$B$14</c:f>
              <c:strCache>
                <c:ptCount val="1"/>
                <c:pt idx="0">
                  <c:v>Петрухин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'200'!$L$14:$N$14</c:f>
              <c:numCache>
                <c:ptCount val="3"/>
                <c:pt idx="0">
                  <c:v>22.17898832684825</c:v>
                </c:pt>
                <c:pt idx="1">
                  <c:v>19.029850746268657</c:v>
                </c:pt>
                <c:pt idx="2">
                  <c:v>18.18181818181816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'200'!$B$15</c:f>
              <c:strCache>
                <c:ptCount val="1"/>
                <c:pt idx="0">
                  <c:v>Грачёв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'200'!$L$15:$N$15</c:f>
              <c:numCache>
                <c:ptCount val="3"/>
                <c:pt idx="0">
                  <c:v>20.577617328519857</c:v>
                </c:pt>
                <c:pt idx="1">
                  <c:v>18.959107806691446</c:v>
                </c:pt>
                <c:pt idx="2">
                  <c:v>22.641509433962277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'200'!$B$16</c:f>
              <c:strCache>
                <c:ptCount val="1"/>
                <c:pt idx="0">
                  <c:v>Абрамов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'200'!$L$16:$N$16</c:f>
              <c:numCache>
                <c:ptCount val="3"/>
                <c:pt idx="0">
                  <c:v>21.839080459770116</c:v>
                </c:pt>
                <c:pt idx="1">
                  <c:v>18.545454545454547</c:v>
                </c:pt>
                <c:pt idx="2">
                  <c:v>18.18181818181816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'200'!$B$17</c:f>
              <c:strCache>
                <c:ptCount val="1"/>
                <c:pt idx="0">
                  <c:v>Осипов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'200'!$L$17:$N$17</c:f>
              <c:numCache>
                <c:ptCount val="3"/>
                <c:pt idx="0">
                  <c:v>21.839080459770116</c:v>
                </c:pt>
                <c:pt idx="1">
                  <c:v>18.545454545454547</c:v>
                </c:pt>
                <c:pt idx="2">
                  <c:v>17.910447761194007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'200'!$B$18</c:f>
              <c:strCache>
                <c:ptCount val="1"/>
                <c:pt idx="0">
                  <c:v>Zephirin Jegard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'200'!$L$18:$N$18</c:f>
              <c:numCache>
                <c:ptCount val="3"/>
                <c:pt idx="0">
                  <c:v>19.723183391003463</c:v>
                </c:pt>
                <c:pt idx="1">
                  <c:v>19.24528301886792</c:v>
                </c:pt>
                <c:pt idx="2">
                  <c:v>17.391304347826107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'200'!$B$19</c:f>
              <c:strCache>
                <c:ptCount val="1"/>
                <c:pt idx="0">
                  <c:v>Ершов Витольд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'200'!$L$19:$N$19</c:f>
              <c:numCache>
                <c:ptCount val="3"/>
                <c:pt idx="0">
                  <c:v>20.14134275618375</c:v>
                </c:pt>
                <c:pt idx="1">
                  <c:v>18.681318681318686</c:v>
                </c:pt>
                <c:pt idx="2">
                  <c:v>17.905993533946727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'200'!$B$20</c:f>
              <c:strCache>
                <c:ptCount val="1"/>
                <c:pt idx="0">
                  <c:v>Гугуев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'200'!$L$20:$N$20</c:f>
              <c:numCache>
                <c:ptCount val="3"/>
                <c:pt idx="0">
                  <c:v>20.72727272727273</c:v>
                </c:pt>
                <c:pt idx="1">
                  <c:v>17.586206896551722</c:v>
                </c:pt>
                <c:pt idx="2">
                  <c:v>17.391304347826107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'200'!$B$21</c:f>
              <c:strCache>
                <c:ptCount val="1"/>
                <c:pt idx="0">
                  <c:v>Птаков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'200'!$L$21:$N$21</c:f>
              <c:numCache>
                <c:ptCount val="3"/>
                <c:pt idx="0">
                  <c:v>20.72727272727273</c:v>
                </c:pt>
                <c:pt idx="1">
                  <c:v>17.586206896551722</c:v>
                </c:pt>
                <c:pt idx="2">
                  <c:v>17.387104564114942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'200'!$B$22</c:f>
              <c:strCache>
                <c:ptCount val="1"/>
                <c:pt idx="0">
                  <c:v>Городович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'200'!$L$22:$N$22</c:f>
              <c:numCache>
                <c:ptCount val="3"/>
                <c:pt idx="0">
                  <c:v>18.327974276527335</c:v>
                </c:pt>
                <c:pt idx="1">
                  <c:v>19.172932330827066</c:v>
                </c:pt>
                <c:pt idx="2">
                  <c:v>19.999999999999964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'200'!$B$23</c:f>
              <c:strCache>
                <c:ptCount val="1"/>
                <c:pt idx="0">
                  <c:v>Козлов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'200'!$L$23:$N$23</c:f>
              <c:numCache>
                <c:ptCount val="3"/>
                <c:pt idx="0">
                  <c:v>19.191919191919197</c:v>
                </c:pt>
                <c:pt idx="1">
                  <c:v>17.28813559322033</c:v>
                </c:pt>
                <c:pt idx="2">
                  <c:v>17.00921332388377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'200'!$B$24</c:f>
              <c:strCache>
                <c:ptCount val="1"/>
                <c:pt idx="0">
                  <c:v>Лифшиц Галина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'200'!$L$24:$N$24</c:f>
              <c:numCache>
                <c:ptCount val="3"/>
                <c:pt idx="0">
                  <c:v>18.75</c:v>
                </c:pt>
                <c:pt idx="1">
                  <c:v>18.214285714285705</c:v>
                </c:pt>
                <c:pt idx="2">
                  <c:v>14.586709886547837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'200'!$B$27</c:f>
              <c:strCache>
                <c:ptCount val="1"/>
                <c:pt idx="0">
                  <c:v>Фролов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'200'!$L$27:$N$27</c:f>
              <c:numCache>
                <c:ptCount val="3"/>
                <c:pt idx="0">
                  <c:v>19.723183391003463</c:v>
                </c:pt>
                <c:pt idx="1">
                  <c:v>16.504854368932044</c:v>
                </c:pt>
                <c:pt idx="2">
                  <c:v>16.783216783216748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  <c:max val="29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98" zoomScaleNormal="98" workbookViewId="0" topLeftCell="A1">
      <pane ySplit="1" topLeftCell="BM2" activePane="bottomLeft" state="frozen"/>
      <selection pane="topLeft" activeCell="A1" sqref="A1"/>
      <selection pane="bottomLeft" activeCell="K36" sqref="A35:K36"/>
    </sheetView>
  </sheetViews>
  <sheetFormatPr defaultColWidth="9.00390625" defaultRowHeight="12.75"/>
  <cols>
    <col min="1" max="1" width="4.00390625" style="3" bestFit="1" customWidth="1"/>
    <col min="2" max="2" width="18.375" style="1" bestFit="1" customWidth="1"/>
    <col min="3" max="3" width="15.875" style="3" bestFit="1" customWidth="1"/>
    <col min="4" max="4" width="10.875" style="3" customWidth="1"/>
    <col min="5" max="5" width="7.625" style="3" bestFit="1" customWidth="1"/>
    <col min="6" max="8" width="8.125" style="3" bestFit="1" customWidth="1"/>
    <col min="9" max="9" width="9.625" style="3" bestFit="1" customWidth="1"/>
    <col min="10" max="10" width="6.625" style="3" bestFit="1" customWidth="1"/>
    <col min="11" max="11" width="12.25390625" style="1" bestFit="1" customWidth="1"/>
    <col min="12" max="14" width="5.75390625" style="3" bestFit="1" customWidth="1"/>
    <col min="15" max="16384" width="9.125" style="1" customWidth="1"/>
  </cols>
  <sheetData>
    <row r="1" spans="1:14" s="2" customFormat="1" ht="25.5">
      <c r="A1" s="8" t="s">
        <v>0</v>
      </c>
      <c r="B1" s="9" t="s">
        <v>4</v>
      </c>
      <c r="C1" s="9" t="s">
        <v>5</v>
      </c>
      <c r="D1" s="8" t="s">
        <v>64</v>
      </c>
      <c r="E1" s="9">
        <v>0</v>
      </c>
      <c r="F1" s="9">
        <v>95</v>
      </c>
      <c r="G1" s="9">
        <v>180</v>
      </c>
      <c r="H1" s="9">
        <v>200</v>
      </c>
      <c r="I1" s="9" t="s">
        <v>2</v>
      </c>
      <c r="J1" s="9" t="s">
        <v>1</v>
      </c>
      <c r="K1" s="9" t="s">
        <v>3</v>
      </c>
      <c r="L1" s="12" t="s">
        <v>98</v>
      </c>
      <c r="M1" s="12" t="s">
        <v>99</v>
      </c>
      <c r="N1" s="12" t="s">
        <v>100</v>
      </c>
    </row>
    <row r="2" spans="1:14" s="7" customFormat="1" ht="12.75">
      <c r="A2" s="4">
        <v>1</v>
      </c>
      <c r="B2" s="5" t="s">
        <v>11</v>
      </c>
      <c r="C2" s="4" t="s">
        <v>60</v>
      </c>
      <c r="D2" s="4">
        <v>26</v>
      </c>
      <c r="E2" s="6">
        <v>0.2916666666666667</v>
      </c>
      <c r="F2" s="6">
        <v>0.4305555555555556</v>
      </c>
      <c r="G2" s="6">
        <v>0.5548611111111111</v>
      </c>
      <c r="H2" s="6">
        <v>0.5847222222222223</v>
      </c>
      <c r="I2" s="6">
        <f aca="true" t="shared" si="0" ref="I2:I37">H2-E2</f>
        <v>0.29305555555555557</v>
      </c>
      <c r="J2" s="10" t="s">
        <v>67</v>
      </c>
      <c r="K2" s="5"/>
      <c r="L2" s="13">
        <f>95/(24*(F2-E2))</f>
        <v>28.5</v>
      </c>
      <c r="M2" s="13">
        <f>85/(24*(G2-F2))</f>
        <v>28.491620111731844</v>
      </c>
      <c r="N2" s="13">
        <f>20/(24*(H2-G2))</f>
        <v>27.906976744186043</v>
      </c>
    </row>
    <row r="3" spans="1:14" s="7" customFormat="1" ht="12.75">
      <c r="A3" s="4">
        <v>2</v>
      </c>
      <c r="B3" s="5" t="s">
        <v>12</v>
      </c>
      <c r="C3" s="4" t="s">
        <v>60</v>
      </c>
      <c r="D3" s="4">
        <v>27</v>
      </c>
      <c r="E3" s="6">
        <v>0.2916666666666667</v>
      </c>
      <c r="F3" s="6">
        <v>0.4305555555555556</v>
      </c>
      <c r="G3" s="6">
        <v>0.5548611111111111</v>
      </c>
      <c r="H3" s="6">
        <v>0.5847222222222223</v>
      </c>
      <c r="I3" s="6">
        <f t="shared" si="0"/>
        <v>0.29305555555555557</v>
      </c>
      <c r="J3" s="10" t="s">
        <v>67</v>
      </c>
      <c r="K3" s="5"/>
      <c r="L3" s="13">
        <f aca="true" t="shared" si="1" ref="L3:L35">95/(24*(F3-E3))</f>
        <v>28.5</v>
      </c>
      <c r="M3" s="13">
        <f aca="true" t="shared" si="2" ref="M3:M35">85/(24*(G3-F3))</f>
        <v>28.491620111731844</v>
      </c>
      <c r="N3" s="13">
        <f aca="true" t="shared" si="3" ref="N3:N35">20/(24*(H3-G3))</f>
        <v>27.906976744186043</v>
      </c>
    </row>
    <row r="4" spans="1:14" s="7" customFormat="1" ht="12.75">
      <c r="A4" s="4">
        <v>3</v>
      </c>
      <c r="B4" s="5" t="s">
        <v>37</v>
      </c>
      <c r="C4" s="4" t="s">
        <v>60</v>
      </c>
      <c r="D4" s="4">
        <v>39</v>
      </c>
      <c r="E4" s="6">
        <v>0.2916666666666667</v>
      </c>
      <c r="F4" s="6">
        <v>0.4305555555555556</v>
      </c>
      <c r="G4" s="6">
        <v>0.55625</v>
      </c>
      <c r="H4" s="6">
        <v>0.5861111111111111</v>
      </c>
      <c r="I4" s="6">
        <f t="shared" si="0"/>
        <v>0.29444444444444445</v>
      </c>
      <c r="J4" s="10" t="s">
        <v>68</v>
      </c>
      <c r="K4" s="5"/>
      <c r="L4" s="13">
        <f t="shared" si="1"/>
        <v>28.5</v>
      </c>
      <c r="M4" s="13">
        <f t="shared" si="2"/>
        <v>28.176795580110497</v>
      </c>
      <c r="N4" s="13">
        <f t="shared" si="3"/>
        <v>27.906976744186043</v>
      </c>
    </row>
    <row r="5" spans="1:14" s="7" customFormat="1" ht="12.75">
      <c r="A5" s="4">
        <v>4</v>
      </c>
      <c r="B5" s="5" t="s">
        <v>45</v>
      </c>
      <c r="C5" s="4" t="s">
        <v>46</v>
      </c>
      <c r="D5" s="4">
        <v>6</v>
      </c>
      <c r="E5" s="6">
        <v>0.2916666666666667</v>
      </c>
      <c r="F5" s="6">
        <v>0.45694444444444443</v>
      </c>
      <c r="G5" s="6">
        <v>0.6222222222222222</v>
      </c>
      <c r="H5" s="6">
        <v>0.6583333333333333</v>
      </c>
      <c r="I5" s="6">
        <f t="shared" si="0"/>
        <v>0.36666666666666664</v>
      </c>
      <c r="J5" s="10" t="s">
        <v>69</v>
      </c>
      <c r="K5" s="5"/>
      <c r="L5" s="13">
        <f t="shared" si="1"/>
        <v>23.949579831932777</v>
      </c>
      <c r="M5" s="13">
        <f t="shared" si="2"/>
        <v>21.428571428571427</v>
      </c>
      <c r="N5" s="13">
        <f t="shared" si="3"/>
        <v>23.076923076923087</v>
      </c>
    </row>
    <row r="6" spans="1:14" s="7" customFormat="1" ht="12.75">
      <c r="A6" s="4">
        <v>5</v>
      </c>
      <c r="B6" s="5" t="s">
        <v>39</v>
      </c>
      <c r="C6" s="4" t="s">
        <v>60</v>
      </c>
      <c r="D6" s="4">
        <v>16</v>
      </c>
      <c r="E6" s="6">
        <v>0.2916666666666667</v>
      </c>
      <c r="F6" s="6">
        <v>0.47291666666666665</v>
      </c>
      <c r="G6" s="6">
        <v>0.6368055555555555</v>
      </c>
      <c r="H6" s="6">
        <v>0.674363425925926</v>
      </c>
      <c r="I6" s="6">
        <f t="shared" si="0"/>
        <v>0.38269675925925933</v>
      </c>
      <c r="J6" s="10" t="s">
        <v>70</v>
      </c>
      <c r="K6" s="5"/>
      <c r="L6" s="13">
        <f t="shared" si="1"/>
        <v>21.839080459770116</v>
      </c>
      <c r="M6" s="13">
        <f t="shared" si="2"/>
        <v>21.610169491525426</v>
      </c>
      <c r="N6" s="13">
        <f t="shared" si="3"/>
        <v>22.18798151001533</v>
      </c>
    </row>
    <row r="7" spans="1:14" s="7" customFormat="1" ht="12.75">
      <c r="A7" s="4">
        <v>6</v>
      </c>
      <c r="B7" s="5" t="s">
        <v>49</v>
      </c>
      <c r="C7" s="4" t="s">
        <v>48</v>
      </c>
      <c r="D7" s="4">
        <v>46</v>
      </c>
      <c r="E7" s="6">
        <v>0.2916666666666667</v>
      </c>
      <c r="F7" s="6">
        <v>0.4701388888888889</v>
      </c>
      <c r="G7" s="6">
        <v>0.6368055555555555</v>
      </c>
      <c r="H7" s="6">
        <v>0.674375</v>
      </c>
      <c r="I7" s="6">
        <f t="shared" si="0"/>
        <v>0.38270833333333326</v>
      </c>
      <c r="J7" s="10" t="s">
        <v>71</v>
      </c>
      <c r="K7" s="5"/>
      <c r="L7" s="13">
        <f t="shared" si="1"/>
        <v>22.17898832684825</v>
      </c>
      <c r="M7" s="13">
        <f t="shared" si="2"/>
        <v>21.250000000000004</v>
      </c>
      <c r="N7" s="13">
        <f t="shared" si="3"/>
        <v>22.18114602587801</v>
      </c>
    </row>
    <row r="8" spans="1:14" s="7" customFormat="1" ht="12.75">
      <c r="A8" s="4">
        <v>7</v>
      </c>
      <c r="B8" s="5" t="s">
        <v>28</v>
      </c>
      <c r="C8" s="4" t="s">
        <v>60</v>
      </c>
      <c r="D8" s="4">
        <v>33</v>
      </c>
      <c r="E8" s="6">
        <v>0.2916666666666667</v>
      </c>
      <c r="F8" s="6">
        <v>0.4701388888888889</v>
      </c>
      <c r="G8" s="6">
        <v>0.638888888888889</v>
      </c>
      <c r="H8" s="6">
        <v>0.6805555555555555</v>
      </c>
      <c r="I8" s="6">
        <f t="shared" si="0"/>
        <v>0.3888888888888888</v>
      </c>
      <c r="J8" s="10" t="s">
        <v>72</v>
      </c>
      <c r="K8" s="4"/>
      <c r="L8" s="13">
        <f t="shared" si="1"/>
        <v>22.17898832684825</v>
      </c>
      <c r="M8" s="13">
        <f t="shared" si="2"/>
        <v>20.987654320987644</v>
      </c>
      <c r="N8" s="13">
        <f t="shared" si="3"/>
        <v>20.00000000000007</v>
      </c>
    </row>
    <row r="9" spans="1:14" s="7" customFormat="1" ht="12.75">
      <c r="A9" s="4">
        <v>8</v>
      </c>
      <c r="B9" s="5" t="s">
        <v>8</v>
      </c>
      <c r="C9" s="4" t="s">
        <v>60</v>
      </c>
      <c r="D9" s="4">
        <v>25</v>
      </c>
      <c r="E9" s="6">
        <v>0.2916666666666667</v>
      </c>
      <c r="F9" s="6">
        <v>0.47152777777777777</v>
      </c>
      <c r="G9" s="6">
        <v>0.638888888888889</v>
      </c>
      <c r="H9" s="6">
        <v>0.6805671296296296</v>
      </c>
      <c r="I9" s="6">
        <f t="shared" si="0"/>
        <v>0.38890046296296293</v>
      </c>
      <c r="J9" s="10" t="s">
        <v>73</v>
      </c>
      <c r="K9" s="5"/>
      <c r="L9" s="13">
        <f t="shared" si="1"/>
        <v>22.00772200772201</v>
      </c>
      <c r="M9" s="13">
        <f t="shared" si="2"/>
        <v>21.16182572614107</v>
      </c>
      <c r="N9" s="13">
        <f t="shared" si="3"/>
        <v>19.994445987225806</v>
      </c>
    </row>
    <row r="10" spans="1:14" s="7" customFormat="1" ht="12.75">
      <c r="A10" s="4">
        <v>9</v>
      </c>
      <c r="B10" s="5" t="s">
        <v>9</v>
      </c>
      <c r="C10" s="4" t="s">
        <v>60</v>
      </c>
      <c r="D10" s="4">
        <v>22</v>
      </c>
      <c r="E10" s="6">
        <v>0.2916666666666667</v>
      </c>
      <c r="F10" s="6">
        <v>0.4701388888888889</v>
      </c>
      <c r="G10" s="6">
        <v>0.638888888888889</v>
      </c>
      <c r="H10" s="6">
        <v>0.6805671296296296</v>
      </c>
      <c r="I10" s="6">
        <f t="shared" si="0"/>
        <v>0.38890046296296293</v>
      </c>
      <c r="J10" s="10" t="s">
        <v>73</v>
      </c>
      <c r="K10" s="5"/>
      <c r="L10" s="13">
        <f t="shared" si="1"/>
        <v>22.17898832684825</v>
      </c>
      <c r="M10" s="13">
        <f t="shared" si="2"/>
        <v>20.987654320987644</v>
      </c>
      <c r="N10" s="13">
        <f t="shared" si="3"/>
        <v>19.994445987225806</v>
      </c>
    </row>
    <row r="11" spans="1:14" s="7" customFormat="1" ht="12.75">
      <c r="A11" s="4">
        <v>10</v>
      </c>
      <c r="B11" s="5" t="s">
        <v>35</v>
      </c>
      <c r="C11" s="4" t="s">
        <v>60</v>
      </c>
      <c r="D11" s="4">
        <v>37</v>
      </c>
      <c r="E11" s="6">
        <v>0.2916666666666667</v>
      </c>
      <c r="F11" s="6">
        <v>0.4576388888888889</v>
      </c>
      <c r="G11" s="6">
        <v>0.6347222222222222</v>
      </c>
      <c r="H11" s="6">
        <v>0.686111111111111</v>
      </c>
      <c r="I11" s="6">
        <f t="shared" si="0"/>
        <v>0.3944444444444443</v>
      </c>
      <c r="J11" s="10" t="s">
        <v>74</v>
      </c>
      <c r="K11" s="5"/>
      <c r="L11" s="13">
        <f t="shared" si="1"/>
        <v>23.849372384937244</v>
      </c>
      <c r="M11" s="13">
        <f t="shared" si="2"/>
        <v>20</v>
      </c>
      <c r="N11" s="13">
        <f t="shared" si="3"/>
        <v>16.21621621621624</v>
      </c>
    </row>
    <row r="12" spans="1:14" s="7" customFormat="1" ht="12.75">
      <c r="A12" s="4">
        <v>11</v>
      </c>
      <c r="B12" s="5" t="s">
        <v>55</v>
      </c>
      <c r="C12" s="4" t="s">
        <v>58</v>
      </c>
      <c r="D12" s="4">
        <v>11</v>
      </c>
      <c r="E12" s="6">
        <v>0.2916666666666667</v>
      </c>
      <c r="F12" s="6">
        <v>0.4701388888888889</v>
      </c>
      <c r="G12" s="6">
        <v>0.6458333333333334</v>
      </c>
      <c r="H12" s="6">
        <v>0.6916666666666668</v>
      </c>
      <c r="I12" s="6">
        <f>H12-E12</f>
        <v>0.4000000000000001</v>
      </c>
      <c r="J12" s="10" t="s">
        <v>75</v>
      </c>
      <c r="K12" s="5"/>
      <c r="L12" s="13">
        <f t="shared" si="1"/>
        <v>22.17898832684825</v>
      </c>
      <c r="M12" s="13">
        <f t="shared" si="2"/>
        <v>20.158102766798415</v>
      </c>
      <c r="N12" s="13">
        <f t="shared" si="3"/>
        <v>18.18181818181816</v>
      </c>
    </row>
    <row r="13" spans="1:14" s="7" customFormat="1" ht="12.75">
      <c r="A13" s="4">
        <v>12</v>
      </c>
      <c r="B13" s="5" t="s">
        <v>22</v>
      </c>
      <c r="C13" s="4" t="s">
        <v>60</v>
      </c>
      <c r="D13" s="4">
        <v>9</v>
      </c>
      <c r="E13" s="6">
        <v>0.2916666666666667</v>
      </c>
      <c r="F13" s="6">
        <v>0.4826388888888889</v>
      </c>
      <c r="G13" s="6">
        <v>0.6611111111111111</v>
      </c>
      <c r="H13" s="6">
        <v>0.7013888888888888</v>
      </c>
      <c r="I13" s="6">
        <f t="shared" si="0"/>
        <v>0.40972222222222215</v>
      </c>
      <c r="J13" s="10" t="s">
        <v>76</v>
      </c>
      <c r="K13" s="5"/>
      <c r="L13" s="13">
        <f t="shared" si="1"/>
        <v>20.72727272727273</v>
      </c>
      <c r="M13" s="13">
        <f t="shared" si="2"/>
        <v>19.844357976653697</v>
      </c>
      <c r="N13" s="13">
        <f t="shared" si="3"/>
        <v>20.689655172413808</v>
      </c>
    </row>
    <row r="14" spans="1:14" s="7" customFormat="1" ht="12.75">
      <c r="A14" s="4">
        <v>13</v>
      </c>
      <c r="B14" s="5" t="s">
        <v>38</v>
      </c>
      <c r="C14" s="4" t="s">
        <v>60</v>
      </c>
      <c r="D14" s="4">
        <v>40</v>
      </c>
      <c r="E14" s="6">
        <v>0.2916666666666667</v>
      </c>
      <c r="F14" s="6">
        <v>0.4701388888888889</v>
      </c>
      <c r="G14" s="6">
        <v>0.65625</v>
      </c>
      <c r="H14" s="6">
        <v>0.7020833333333334</v>
      </c>
      <c r="I14" s="6">
        <f t="shared" si="0"/>
        <v>0.4104166666666667</v>
      </c>
      <c r="J14" s="10" t="s">
        <v>77</v>
      </c>
      <c r="K14" s="5"/>
      <c r="L14" s="13">
        <f t="shared" si="1"/>
        <v>22.17898832684825</v>
      </c>
      <c r="M14" s="13">
        <f t="shared" si="2"/>
        <v>19.029850746268657</v>
      </c>
      <c r="N14" s="13">
        <f t="shared" si="3"/>
        <v>18.18181818181816</v>
      </c>
    </row>
    <row r="15" spans="1:14" s="7" customFormat="1" ht="12.75">
      <c r="A15" s="4">
        <v>14</v>
      </c>
      <c r="B15" s="5" t="s">
        <v>15</v>
      </c>
      <c r="C15" s="4" t="s">
        <v>60</v>
      </c>
      <c r="D15" s="4">
        <v>20</v>
      </c>
      <c r="E15" s="6">
        <v>0.2916666666666667</v>
      </c>
      <c r="F15" s="6">
        <v>0.4840277777777778</v>
      </c>
      <c r="G15" s="6">
        <v>0.6708333333333334</v>
      </c>
      <c r="H15" s="6">
        <v>0.7076388888888889</v>
      </c>
      <c r="I15" s="6">
        <f t="shared" si="0"/>
        <v>0.41597222222222224</v>
      </c>
      <c r="J15" s="10" t="s">
        <v>78</v>
      </c>
      <c r="K15" s="5"/>
      <c r="L15" s="13">
        <f t="shared" si="1"/>
        <v>20.577617328519857</v>
      </c>
      <c r="M15" s="13">
        <f t="shared" si="2"/>
        <v>18.959107806691446</v>
      </c>
      <c r="N15" s="13">
        <f t="shared" si="3"/>
        <v>22.641509433962277</v>
      </c>
    </row>
    <row r="16" spans="1:14" s="7" customFormat="1" ht="12.75">
      <c r="A16" s="4">
        <v>15</v>
      </c>
      <c r="B16" s="5" t="s">
        <v>6</v>
      </c>
      <c r="C16" s="4" t="s">
        <v>60</v>
      </c>
      <c r="D16" s="4">
        <v>24</v>
      </c>
      <c r="E16" s="6">
        <v>0.2916666666666667</v>
      </c>
      <c r="F16" s="6">
        <v>0.47291666666666665</v>
      </c>
      <c r="G16" s="6">
        <v>0.6638888888888889</v>
      </c>
      <c r="H16" s="6">
        <v>0.7097222222222223</v>
      </c>
      <c r="I16" s="6">
        <f>H16-E16</f>
        <v>0.41805555555555557</v>
      </c>
      <c r="J16" s="10" t="s">
        <v>79</v>
      </c>
      <c r="K16" s="5"/>
      <c r="L16" s="13">
        <f t="shared" si="1"/>
        <v>21.839080459770116</v>
      </c>
      <c r="M16" s="13">
        <f t="shared" si="2"/>
        <v>18.545454545454547</v>
      </c>
      <c r="N16" s="13">
        <f t="shared" si="3"/>
        <v>18.18181818181816</v>
      </c>
    </row>
    <row r="17" spans="1:14" s="7" customFormat="1" ht="12.75">
      <c r="A17" s="4">
        <v>16</v>
      </c>
      <c r="B17" s="5" t="s">
        <v>34</v>
      </c>
      <c r="C17" s="4" t="s">
        <v>60</v>
      </c>
      <c r="D17" s="4">
        <v>36</v>
      </c>
      <c r="E17" s="6">
        <v>0.2916666666666667</v>
      </c>
      <c r="F17" s="6">
        <v>0.47291666666666665</v>
      </c>
      <c r="G17" s="6">
        <v>0.6638888888888889</v>
      </c>
      <c r="H17" s="6">
        <v>0.7104166666666667</v>
      </c>
      <c r="I17" s="6">
        <f t="shared" si="0"/>
        <v>0.41875</v>
      </c>
      <c r="J17" s="10" t="s">
        <v>80</v>
      </c>
      <c r="K17" s="5"/>
      <c r="L17" s="13">
        <f t="shared" si="1"/>
        <v>21.839080459770116</v>
      </c>
      <c r="M17" s="13">
        <f t="shared" si="2"/>
        <v>18.545454545454547</v>
      </c>
      <c r="N17" s="13">
        <f t="shared" si="3"/>
        <v>17.910447761194007</v>
      </c>
    </row>
    <row r="18" spans="1:14" s="7" customFormat="1" ht="12.75">
      <c r="A18" s="4">
        <v>17</v>
      </c>
      <c r="B18" s="5" t="s">
        <v>56</v>
      </c>
      <c r="C18" s="4" t="s">
        <v>57</v>
      </c>
      <c r="D18" s="4">
        <v>12</v>
      </c>
      <c r="E18" s="6">
        <v>0.2916666666666667</v>
      </c>
      <c r="F18" s="6">
        <v>0.4923611111111111</v>
      </c>
      <c r="G18" s="6">
        <v>0.6763888888888889</v>
      </c>
      <c r="H18" s="6">
        <v>0.7243055555555555</v>
      </c>
      <c r="I18" s="6">
        <f>H18-E18</f>
        <v>0.43263888888888885</v>
      </c>
      <c r="J18" s="10" t="s">
        <v>81</v>
      </c>
      <c r="K18" s="5"/>
      <c r="L18" s="13">
        <f t="shared" si="1"/>
        <v>19.723183391003463</v>
      </c>
      <c r="M18" s="13">
        <f t="shared" si="2"/>
        <v>19.24528301886792</v>
      </c>
      <c r="N18" s="13">
        <f t="shared" si="3"/>
        <v>17.391304347826107</v>
      </c>
    </row>
    <row r="19" spans="1:14" s="7" customFormat="1" ht="12.75">
      <c r="A19" s="4">
        <v>18</v>
      </c>
      <c r="B19" s="5" t="s">
        <v>17</v>
      </c>
      <c r="C19" s="4" t="s">
        <v>60</v>
      </c>
      <c r="D19" s="4">
        <v>5</v>
      </c>
      <c r="E19" s="6">
        <v>0.2916666666666667</v>
      </c>
      <c r="F19" s="6">
        <v>0.48819444444444443</v>
      </c>
      <c r="G19" s="6">
        <v>0.6777777777777777</v>
      </c>
      <c r="H19" s="6">
        <v>0.7243171296296297</v>
      </c>
      <c r="I19" s="6">
        <f t="shared" si="0"/>
        <v>0.432650462962963</v>
      </c>
      <c r="J19" s="10" t="s">
        <v>82</v>
      </c>
      <c r="K19" s="5"/>
      <c r="L19" s="13">
        <f t="shared" si="1"/>
        <v>20.14134275618375</v>
      </c>
      <c r="M19" s="13">
        <f t="shared" si="2"/>
        <v>18.681318681318686</v>
      </c>
      <c r="N19" s="13">
        <f t="shared" si="3"/>
        <v>17.905993533946727</v>
      </c>
    </row>
    <row r="20" spans="1:14" s="7" customFormat="1" ht="12.75">
      <c r="A20" s="4">
        <v>19</v>
      </c>
      <c r="B20" s="5" t="s">
        <v>47</v>
      </c>
      <c r="C20" s="4" t="s">
        <v>48</v>
      </c>
      <c r="D20" s="4">
        <v>45</v>
      </c>
      <c r="E20" s="6">
        <v>0.2916666666666667</v>
      </c>
      <c r="F20" s="6">
        <v>0.4826388888888889</v>
      </c>
      <c r="G20" s="6">
        <v>0.6840277777777778</v>
      </c>
      <c r="H20" s="6">
        <v>0.7319444444444444</v>
      </c>
      <c r="I20" s="6">
        <f t="shared" si="0"/>
        <v>0.4402777777777777</v>
      </c>
      <c r="J20" s="10" t="s">
        <v>83</v>
      </c>
      <c r="K20" s="5"/>
      <c r="L20" s="13">
        <f t="shared" si="1"/>
        <v>20.72727272727273</v>
      </c>
      <c r="M20" s="13">
        <f t="shared" si="2"/>
        <v>17.586206896551722</v>
      </c>
      <c r="N20" s="13">
        <f t="shared" si="3"/>
        <v>17.391304347826107</v>
      </c>
    </row>
    <row r="21" spans="1:14" s="7" customFormat="1" ht="12.75">
      <c r="A21" s="4">
        <v>20</v>
      </c>
      <c r="B21" s="5" t="s">
        <v>65</v>
      </c>
      <c r="C21" s="4" t="s">
        <v>48</v>
      </c>
      <c r="D21" s="4">
        <v>47</v>
      </c>
      <c r="E21" s="6">
        <v>0.2916666666666667</v>
      </c>
      <c r="F21" s="6">
        <v>0.4826388888888889</v>
      </c>
      <c r="G21" s="6">
        <v>0.6840277777777778</v>
      </c>
      <c r="H21" s="6">
        <v>0.7319560185185185</v>
      </c>
      <c r="I21" s="6">
        <f t="shared" si="0"/>
        <v>0.44028935185185186</v>
      </c>
      <c r="J21" s="10" t="s">
        <v>84</v>
      </c>
      <c r="K21" s="5"/>
      <c r="L21" s="13">
        <f t="shared" si="1"/>
        <v>20.72727272727273</v>
      </c>
      <c r="M21" s="13">
        <f t="shared" si="2"/>
        <v>17.586206896551722</v>
      </c>
      <c r="N21" s="13">
        <f t="shared" si="3"/>
        <v>17.387104564114942</v>
      </c>
    </row>
    <row r="22" spans="1:14" s="7" customFormat="1" ht="12.75">
      <c r="A22" s="4">
        <v>21</v>
      </c>
      <c r="B22" s="5" t="s">
        <v>13</v>
      </c>
      <c r="C22" s="4" t="s">
        <v>60</v>
      </c>
      <c r="D22" s="4">
        <v>23</v>
      </c>
      <c r="E22" s="6">
        <v>0.2916666666666667</v>
      </c>
      <c r="F22" s="6">
        <v>0.5076388888888889</v>
      </c>
      <c r="G22" s="6">
        <v>0.6923611111111111</v>
      </c>
      <c r="H22" s="6">
        <v>0.7340277777777778</v>
      </c>
      <c r="I22" s="6">
        <f t="shared" si="0"/>
        <v>0.44236111111111115</v>
      </c>
      <c r="J22" s="10" t="s">
        <v>85</v>
      </c>
      <c r="K22" s="5"/>
      <c r="L22" s="13">
        <f t="shared" si="1"/>
        <v>18.327974276527335</v>
      </c>
      <c r="M22" s="13">
        <f t="shared" si="2"/>
        <v>19.172932330827066</v>
      </c>
      <c r="N22" s="13">
        <f t="shared" si="3"/>
        <v>19.999999999999964</v>
      </c>
    </row>
    <row r="23" spans="1:14" s="7" customFormat="1" ht="12.75">
      <c r="A23" s="4">
        <v>22</v>
      </c>
      <c r="B23" s="5" t="s">
        <v>50</v>
      </c>
      <c r="C23" s="4" t="s">
        <v>51</v>
      </c>
      <c r="D23" s="4">
        <v>49</v>
      </c>
      <c r="E23" s="6">
        <v>0.2916666666666667</v>
      </c>
      <c r="F23" s="6">
        <v>0.4979166666666666</v>
      </c>
      <c r="G23" s="6">
        <v>0.7027777777777778</v>
      </c>
      <c r="H23" s="6">
        <v>0.7517708333333334</v>
      </c>
      <c r="I23" s="6">
        <f t="shared" si="0"/>
        <v>0.4601041666666667</v>
      </c>
      <c r="J23" s="10" t="s">
        <v>86</v>
      </c>
      <c r="K23" s="5"/>
      <c r="L23" s="13">
        <f t="shared" si="1"/>
        <v>19.191919191919197</v>
      </c>
      <c r="M23" s="13">
        <f t="shared" si="2"/>
        <v>17.28813559322033</v>
      </c>
      <c r="N23" s="13">
        <f t="shared" si="3"/>
        <v>17.00921332388377</v>
      </c>
    </row>
    <row r="24" spans="1:14" s="7" customFormat="1" ht="12.75">
      <c r="A24" s="4">
        <v>23</v>
      </c>
      <c r="B24" s="5" t="s">
        <v>25</v>
      </c>
      <c r="C24" s="4" t="s">
        <v>60</v>
      </c>
      <c r="D24" s="4">
        <v>10</v>
      </c>
      <c r="E24" s="6">
        <v>0.2916666666666667</v>
      </c>
      <c r="F24" s="6">
        <v>0.5027777777777778</v>
      </c>
      <c r="G24" s="6">
        <v>0.6972222222222223</v>
      </c>
      <c r="H24" s="6">
        <v>0.7543518518518518</v>
      </c>
      <c r="I24" s="6">
        <f t="shared" si="0"/>
        <v>0.46268518518518514</v>
      </c>
      <c r="J24" s="10" t="s">
        <v>101</v>
      </c>
      <c r="K24" s="5"/>
      <c r="L24" s="13">
        <f t="shared" si="1"/>
        <v>18.75</v>
      </c>
      <c r="M24" s="13">
        <f t="shared" si="2"/>
        <v>18.214285714285705</v>
      </c>
      <c r="N24" s="13">
        <f t="shared" si="3"/>
        <v>14.586709886547837</v>
      </c>
    </row>
    <row r="25" spans="1:14" s="7" customFormat="1" ht="12.75">
      <c r="A25" s="4">
        <v>24</v>
      </c>
      <c r="B25" s="5" t="s">
        <v>30</v>
      </c>
      <c r="C25" s="4" t="s">
        <v>60</v>
      </c>
      <c r="D25" s="4">
        <v>13</v>
      </c>
      <c r="E25" s="6">
        <v>0.2916666666666667</v>
      </c>
      <c r="F25" s="6">
        <v>0.5027777777777778</v>
      </c>
      <c r="G25" s="6">
        <v>0.6972222222222223</v>
      </c>
      <c r="H25" s="6">
        <v>0.7543518518518518</v>
      </c>
      <c r="I25" s="6">
        <f t="shared" si="0"/>
        <v>0.46268518518518514</v>
      </c>
      <c r="J25" s="10" t="s">
        <v>101</v>
      </c>
      <c r="K25" s="5"/>
      <c r="L25" s="13">
        <f t="shared" si="1"/>
        <v>18.75</v>
      </c>
      <c r="M25" s="13">
        <f t="shared" si="2"/>
        <v>18.214285714285705</v>
      </c>
      <c r="N25" s="13">
        <f t="shared" si="3"/>
        <v>14.586709886547837</v>
      </c>
    </row>
    <row r="26" spans="1:14" s="7" customFormat="1" ht="12.75">
      <c r="A26" s="4">
        <v>25</v>
      </c>
      <c r="B26" s="5" t="s">
        <v>31</v>
      </c>
      <c r="C26" s="4" t="s">
        <v>60</v>
      </c>
      <c r="D26" s="4">
        <v>3</v>
      </c>
      <c r="E26" s="6">
        <v>0.2916666666666667</v>
      </c>
      <c r="F26" s="6">
        <v>0.5027777777777778</v>
      </c>
      <c r="G26" s="6">
        <v>0.6972222222222223</v>
      </c>
      <c r="H26" s="6">
        <v>0.7543518518518518</v>
      </c>
      <c r="I26" s="6">
        <f t="shared" si="0"/>
        <v>0.46268518518518514</v>
      </c>
      <c r="J26" s="10" t="s">
        <v>101</v>
      </c>
      <c r="K26" s="5"/>
      <c r="L26" s="13">
        <f t="shared" si="1"/>
        <v>18.75</v>
      </c>
      <c r="M26" s="13">
        <f t="shared" si="2"/>
        <v>18.214285714285705</v>
      </c>
      <c r="N26" s="13">
        <f t="shared" si="3"/>
        <v>14.586709886547837</v>
      </c>
    </row>
    <row r="27" spans="1:14" s="7" customFormat="1" ht="12.75">
      <c r="A27" s="4">
        <v>26</v>
      </c>
      <c r="B27" s="5" t="s">
        <v>44</v>
      </c>
      <c r="C27" s="4" t="s">
        <v>60</v>
      </c>
      <c r="D27" s="4">
        <v>41</v>
      </c>
      <c r="E27" s="6">
        <v>0.2916666666666667</v>
      </c>
      <c r="F27" s="6">
        <v>0.4923611111111111</v>
      </c>
      <c r="G27" s="6">
        <v>0.7069444444444444</v>
      </c>
      <c r="H27" s="6">
        <v>0.7565972222222223</v>
      </c>
      <c r="I27" s="6">
        <f t="shared" si="0"/>
        <v>0.46493055555555557</v>
      </c>
      <c r="J27" s="10" t="s">
        <v>87</v>
      </c>
      <c r="K27" s="5"/>
      <c r="L27" s="13">
        <f t="shared" si="1"/>
        <v>19.723183391003463</v>
      </c>
      <c r="M27" s="13">
        <f t="shared" si="2"/>
        <v>16.504854368932044</v>
      </c>
      <c r="N27" s="13">
        <f t="shared" si="3"/>
        <v>16.783216783216748</v>
      </c>
    </row>
    <row r="28" spans="1:14" s="7" customFormat="1" ht="12.75">
      <c r="A28" s="4">
        <v>27</v>
      </c>
      <c r="B28" s="5" t="s">
        <v>36</v>
      </c>
      <c r="C28" s="4" t="s">
        <v>60</v>
      </c>
      <c r="D28" s="4">
        <v>38</v>
      </c>
      <c r="E28" s="6">
        <v>0.2916666666666667</v>
      </c>
      <c r="F28" s="6">
        <v>0.5034722222222222</v>
      </c>
      <c r="G28" s="6">
        <v>0.7125</v>
      </c>
      <c r="H28" s="6">
        <v>0.7609375</v>
      </c>
      <c r="I28" s="6">
        <f t="shared" si="0"/>
        <v>0.46927083333333336</v>
      </c>
      <c r="J28" s="10" t="s">
        <v>88</v>
      </c>
      <c r="K28" s="5"/>
      <c r="L28" s="13">
        <f t="shared" si="1"/>
        <v>18.68852459016394</v>
      </c>
      <c r="M28" s="13">
        <f t="shared" si="2"/>
        <v>16.943521594684384</v>
      </c>
      <c r="N28" s="13">
        <f t="shared" si="3"/>
        <v>17.20430107526881</v>
      </c>
    </row>
    <row r="29" spans="1:14" s="7" customFormat="1" ht="12.75">
      <c r="A29" s="4">
        <v>28</v>
      </c>
      <c r="B29" s="5" t="s">
        <v>43</v>
      </c>
      <c r="C29" s="4" t="s">
        <v>60</v>
      </c>
      <c r="D29" s="4">
        <v>44</v>
      </c>
      <c r="E29" s="6">
        <v>0.2916666666666667</v>
      </c>
      <c r="F29" s="6">
        <v>0.5027777777777778</v>
      </c>
      <c r="G29" s="6">
        <v>0.7125</v>
      </c>
      <c r="H29" s="6">
        <v>0.76125</v>
      </c>
      <c r="I29" s="6">
        <f t="shared" si="0"/>
        <v>0.4695833333333333</v>
      </c>
      <c r="J29" s="10" t="s">
        <v>89</v>
      </c>
      <c r="K29" s="5"/>
      <c r="L29" s="13">
        <f t="shared" si="1"/>
        <v>18.75</v>
      </c>
      <c r="M29" s="13">
        <f t="shared" si="2"/>
        <v>16.887417218543042</v>
      </c>
      <c r="N29" s="13">
        <f t="shared" si="3"/>
        <v>17.094017094017108</v>
      </c>
    </row>
    <row r="30" spans="1:14" s="7" customFormat="1" ht="12.75">
      <c r="A30" s="4">
        <v>29</v>
      </c>
      <c r="B30" s="5" t="s">
        <v>19</v>
      </c>
      <c r="C30" s="4" t="s">
        <v>60</v>
      </c>
      <c r="D30" s="4">
        <v>29</v>
      </c>
      <c r="E30" s="6">
        <v>0.2916666666666667</v>
      </c>
      <c r="F30" s="6">
        <v>0.5034722222222222</v>
      </c>
      <c r="G30" s="6">
        <v>0.7125</v>
      </c>
      <c r="H30" s="6">
        <v>0.761724537037037</v>
      </c>
      <c r="I30" s="6">
        <f t="shared" si="0"/>
        <v>0.47005787037037033</v>
      </c>
      <c r="J30" s="10" t="s">
        <v>90</v>
      </c>
      <c r="K30" s="5"/>
      <c r="L30" s="13">
        <f t="shared" si="1"/>
        <v>18.68852459016394</v>
      </c>
      <c r="M30" s="13">
        <f t="shared" si="2"/>
        <v>16.943521594684384</v>
      </c>
      <c r="N30" s="13">
        <f t="shared" si="3"/>
        <v>16.929226428403492</v>
      </c>
    </row>
    <row r="31" spans="1:14" s="7" customFormat="1" ht="12.75">
      <c r="A31" s="4">
        <v>30</v>
      </c>
      <c r="B31" s="5" t="s">
        <v>42</v>
      </c>
      <c r="C31" s="4" t="s">
        <v>60</v>
      </c>
      <c r="D31" s="4">
        <v>43</v>
      </c>
      <c r="E31" s="6">
        <v>0.2916666666666667</v>
      </c>
      <c r="F31" s="6">
        <v>0.5034722222222222</v>
      </c>
      <c r="G31" s="6">
        <v>0.7125</v>
      </c>
      <c r="H31" s="6">
        <v>0.7621527777777778</v>
      </c>
      <c r="I31" s="6">
        <f t="shared" si="0"/>
        <v>0.4704861111111111</v>
      </c>
      <c r="J31" s="10" t="s">
        <v>91</v>
      </c>
      <c r="K31" s="5"/>
      <c r="L31" s="13">
        <f t="shared" si="1"/>
        <v>18.68852459016394</v>
      </c>
      <c r="M31" s="13">
        <f t="shared" si="2"/>
        <v>16.943521594684384</v>
      </c>
      <c r="N31" s="13">
        <f t="shared" si="3"/>
        <v>16.783216783216787</v>
      </c>
    </row>
    <row r="32" spans="1:14" s="7" customFormat="1" ht="12.75">
      <c r="A32" s="4">
        <v>31</v>
      </c>
      <c r="B32" s="5" t="s">
        <v>27</v>
      </c>
      <c r="C32" s="4" t="s">
        <v>60</v>
      </c>
      <c r="D32" s="4">
        <v>32</v>
      </c>
      <c r="E32" s="6">
        <v>0.2916666666666667</v>
      </c>
      <c r="F32" s="6">
        <v>0.5034722222222222</v>
      </c>
      <c r="G32" s="6">
        <v>0.7125</v>
      </c>
      <c r="H32" s="6">
        <v>0.7622106481481481</v>
      </c>
      <c r="I32" s="6">
        <f t="shared" si="0"/>
        <v>0.4705439814814814</v>
      </c>
      <c r="J32" s="10" t="s">
        <v>92</v>
      </c>
      <c r="K32" s="4"/>
      <c r="L32" s="13">
        <f t="shared" si="1"/>
        <v>18.68852459016394</v>
      </c>
      <c r="M32" s="13">
        <f t="shared" si="2"/>
        <v>16.943521594684384</v>
      </c>
      <c r="N32" s="13">
        <f t="shared" si="3"/>
        <v>16.763678696158347</v>
      </c>
    </row>
    <row r="33" spans="1:14" s="7" customFormat="1" ht="12.75">
      <c r="A33" s="4">
        <v>32</v>
      </c>
      <c r="B33" s="5" t="s">
        <v>21</v>
      </c>
      <c r="C33" s="4" t="s">
        <v>60</v>
      </c>
      <c r="D33" s="4">
        <v>2</v>
      </c>
      <c r="E33" s="6">
        <v>0.2916666666666667</v>
      </c>
      <c r="F33" s="6">
        <v>0.5027777777777778</v>
      </c>
      <c r="G33" s="6">
        <v>0.7291666666666666</v>
      </c>
      <c r="H33" s="6">
        <v>0.7819444444444444</v>
      </c>
      <c r="I33" s="6">
        <f t="shared" si="0"/>
        <v>0.49027777777777776</v>
      </c>
      <c r="J33" s="10" t="s">
        <v>93</v>
      </c>
      <c r="K33" s="5"/>
      <c r="L33" s="13">
        <f t="shared" si="1"/>
        <v>18.75</v>
      </c>
      <c r="M33" s="13">
        <f t="shared" si="2"/>
        <v>15.644171779141105</v>
      </c>
      <c r="N33" s="13">
        <f t="shared" si="3"/>
        <v>15.789473684210517</v>
      </c>
    </row>
    <row r="34" spans="1:14" s="7" customFormat="1" ht="12.75">
      <c r="A34" s="4">
        <v>33</v>
      </c>
      <c r="B34" s="5" t="s">
        <v>40</v>
      </c>
      <c r="C34" s="4" t="s">
        <v>60</v>
      </c>
      <c r="D34" s="4">
        <v>42</v>
      </c>
      <c r="E34" s="6">
        <v>0.2916666666666667</v>
      </c>
      <c r="F34" s="6">
        <v>0.5041666666666667</v>
      </c>
      <c r="G34" s="6">
        <v>0.7458333333333332</v>
      </c>
      <c r="H34" s="6">
        <v>0.7993055555555556</v>
      </c>
      <c r="I34" s="6">
        <f t="shared" si="0"/>
        <v>0.507638888888889</v>
      </c>
      <c r="J34" s="10" t="s">
        <v>94</v>
      </c>
      <c r="K34" s="5"/>
      <c r="L34" s="13">
        <f t="shared" si="1"/>
        <v>18.627450980392158</v>
      </c>
      <c r="M34" s="13">
        <f t="shared" si="2"/>
        <v>14.655172413793109</v>
      </c>
      <c r="N34" s="13">
        <f t="shared" si="3"/>
        <v>15.584415584415543</v>
      </c>
    </row>
    <row r="35" spans="1:14" s="7" customFormat="1" ht="12.75">
      <c r="A35" s="4">
        <v>34</v>
      </c>
      <c r="B35" s="5" t="s">
        <v>20</v>
      </c>
      <c r="C35" s="4" t="s">
        <v>60</v>
      </c>
      <c r="D35" s="4">
        <v>8</v>
      </c>
      <c r="E35" s="6">
        <v>0.2916666666666667</v>
      </c>
      <c r="F35" s="6">
        <v>0.5159722222222222</v>
      </c>
      <c r="G35" s="6">
        <v>0.7583333333333333</v>
      </c>
      <c r="H35" s="6">
        <v>0.8076388888888889</v>
      </c>
      <c r="I35" s="6">
        <f t="shared" si="0"/>
        <v>0.5159722222222223</v>
      </c>
      <c r="J35" s="10" t="s">
        <v>95</v>
      </c>
      <c r="K35" s="5"/>
      <c r="L35" s="13">
        <f t="shared" si="1"/>
        <v>17.64705882352942</v>
      </c>
      <c r="M35" s="13">
        <f t="shared" si="2"/>
        <v>14.61318051575931</v>
      </c>
      <c r="N35" s="13">
        <f t="shared" si="3"/>
        <v>16.90140845070421</v>
      </c>
    </row>
    <row r="36" spans="1:14" s="7" customFormat="1" ht="12.75">
      <c r="A36" s="4">
        <v>35</v>
      </c>
      <c r="B36" s="5" t="s">
        <v>29</v>
      </c>
      <c r="C36" s="4" t="s">
        <v>60</v>
      </c>
      <c r="D36" s="4">
        <v>34</v>
      </c>
      <c r="E36" s="6">
        <v>0.2916666666666667</v>
      </c>
      <c r="F36" s="6">
        <v>0.53125</v>
      </c>
      <c r="G36" s="6">
        <v>0.7784722222222222</v>
      </c>
      <c r="H36" s="6">
        <v>0.8291666666666666</v>
      </c>
      <c r="I36" s="6">
        <f t="shared" si="0"/>
        <v>0.5374999999999999</v>
      </c>
      <c r="J36" s="10" t="s">
        <v>96</v>
      </c>
      <c r="K36" s="5"/>
      <c r="L36" s="13"/>
      <c r="M36" s="14"/>
      <c r="N36" s="14"/>
    </row>
    <row r="37" spans="1:14" s="7" customFormat="1" ht="12.75">
      <c r="A37" s="4">
        <v>36</v>
      </c>
      <c r="B37" s="5" t="s">
        <v>32</v>
      </c>
      <c r="C37" s="4" t="s">
        <v>60</v>
      </c>
      <c r="D37" s="4">
        <v>35</v>
      </c>
      <c r="E37" s="6">
        <v>0.2916666666666667</v>
      </c>
      <c r="F37" s="6">
        <v>0.5291666666666667</v>
      </c>
      <c r="G37" s="6" t="s">
        <v>61</v>
      </c>
      <c r="H37" s="6">
        <v>0.8326388888888889</v>
      </c>
      <c r="I37" s="6">
        <f t="shared" si="0"/>
        <v>0.5409722222222222</v>
      </c>
      <c r="J37" s="10" t="s">
        <v>97</v>
      </c>
      <c r="K37" s="5"/>
      <c r="L37" s="14"/>
      <c r="M37" s="14"/>
      <c r="N37" s="14"/>
    </row>
    <row r="38" spans="1:14" s="7" customFormat="1" ht="12.75">
      <c r="A38" s="4">
        <v>37</v>
      </c>
      <c r="B38" s="5" t="s">
        <v>52</v>
      </c>
      <c r="C38" s="4" t="s">
        <v>59</v>
      </c>
      <c r="D38" s="4">
        <v>17</v>
      </c>
      <c r="E38" s="6">
        <v>0.2916666666666667</v>
      </c>
      <c r="F38" s="6"/>
      <c r="G38" s="6"/>
      <c r="H38" s="6">
        <v>0.8819444444444445</v>
      </c>
      <c r="I38" s="6">
        <f>H38-E38</f>
        <v>0.5902777777777779</v>
      </c>
      <c r="J38" s="4">
        <v>37</v>
      </c>
      <c r="K38" s="5" t="s">
        <v>62</v>
      </c>
      <c r="L38" s="14"/>
      <c r="M38" s="14"/>
      <c r="N38" s="14"/>
    </row>
    <row r="39" spans="1:14" s="7" customFormat="1" ht="12.75">
      <c r="A39" s="4">
        <v>38</v>
      </c>
      <c r="B39" s="5" t="s">
        <v>53</v>
      </c>
      <c r="C39" s="4" t="s">
        <v>59</v>
      </c>
      <c r="D39" s="4">
        <v>18</v>
      </c>
      <c r="E39" s="6">
        <v>0.2916666666666667</v>
      </c>
      <c r="F39" s="4"/>
      <c r="G39" s="4"/>
      <c r="H39" s="6">
        <v>0.8819444444444445</v>
      </c>
      <c r="I39" s="6">
        <f>H39-E39</f>
        <v>0.5902777777777779</v>
      </c>
      <c r="J39" s="4">
        <v>37</v>
      </c>
      <c r="K39" s="5" t="s">
        <v>62</v>
      </c>
      <c r="L39" s="14"/>
      <c r="M39" s="14"/>
      <c r="N39" s="14"/>
    </row>
    <row r="40" spans="1:14" s="7" customFormat="1" ht="12.75">
      <c r="A40" s="4">
        <v>39</v>
      </c>
      <c r="B40" s="5" t="s">
        <v>7</v>
      </c>
      <c r="C40" s="4" t="s">
        <v>60</v>
      </c>
      <c r="D40" s="4">
        <v>21</v>
      </c>
      <c r="E40" s="6">
        <v>0.2916666666666667</v>
      </c>
      <c r="F40" s="6"/>
      <c r="G40" s="6"/>
      <c r="H40" s="6" t="s">
        <v>61</v>
      </c>
      <c r="I40" s="6" t="s">
        <v>61</v>
      </c>
      <c r="J40" s="4" t="s">
        <v>61</v>
      </c>
      <c r="K40" s="5" t="s">
        <v>63</v>
      </c>
      <c r="L40" s="14"/>
      <c r="M40" s="14"/>
      <c r="N40" s="14"/>
    </row>
    <row r="41" spans="1:14" s="7" customFormat="1" ht="12.75">
      <c r="A41" s="4">
        <v>40</v>
      </c>
      <c r="B41" s="5" t="s">
        <v>10</v>
      </c>
      <c r="C41" s="4" t="s">
        <v>60</v>
      </c>
      <c r="D41" s="4">
        <v>1</v>
      </c>
      <c r="E41" s="6" t="s">
        <v>61</v>
      </c>
      <c r="F41" s="6" t="s">
        <v>61</v>
      </c>
      <c r="G41" s="6" t="s">
        <v>61</v>
      </c>
      <c r="H41" s="6" t="s">
        <v>61</v>
      </c>
      <c r="I41" s="6" t="s">
        <v>61</v>
      </c>
      <c r="J41" s="6" t="s">
        <v>61</v>
      </c>
      <c r="K41" s="5"/>
      <c r="L41" s="14"/>
      <c r="M41" s="14"/>
      <c r="N41" s="14"/>
    </row>
    <row r="42" spans="1:14" s="7" customFormat="1" ht="12.75">
      <c r="A42" s="4">
        <v>41</v>
      </c>
      <c r="B42" s="5" t="s">
        <v>14</v>
      </c>
      <c r="C42" s="4" t="s">
        <v>60</v>
      </c>
      <c r="D42" s="4">
        <v>28</v>
      </c>
      <c r="E42" s="6">
        <v>0.2916666666666667</v>
      </c>
      <c r="F42" s="6"/>
      <c r="G42" s="6"/>
      <c r="H42" s="6" t="s">
        <v>61</v>
      </c>
      <c r="I42" s="6" t="s">
        <v>61</v>
      </c>
      <c r="J42" s="4" t="s">
        <v>61</v>
      </c>
      <c r="K42" s="5" t="s">
        <v>63</v>
      </c>
      <c r="L42" s="14"/>
      <c r="M42" s="14"/>
      <c r="N42" s="14"/>
    </row>
    <row r="43" spans="1:14" s="7" customFormat="1" ht="12.75">
      <c r="A43" s="4">
        <v>42</v>
      </c>
      <c r="B43" s="5" t="s">
        <v>16</v>
      </c>
      <c r="C43" s="4" t="s">
        <v>60</v>
      </c>
      <c r="D43" s="4">
        <v>4</v>
      </c>
      <c r="E43" s="6" t="s">
        <v>61</v>
      </c>
      <c r="F43" s="6" t="s">
        <v>61</v>
      </c>
      <c r="G43" s="6" t="s">
        <v>61</v>
      </c>
      <c r="H43" s="6" t="s">
        <v>61</v>
      </c>
      <c r="I43" s="6" t="s">
        <v>61</v>
      </c>
      <c r="J43" s="6" t="s">
        <v>61</v>
      </c>
      <c r="K43" s="5"/>
      <c r="L43" s="14"/>
      <c r="M43" s="14"/>
      <c r="N43" s="14"/>
    </row>
    <row r="44" spans="1:14" s="7" customFormat="1" ht="12.75">
      <c r="A44" s="4">
        <v>43</v>
      </c>
      <c r="B44" s="5" t="s">
        <v>18</v>
      </c>
      <c r="C44" s="4" t="s">
        <v>60</v>
      </c>
      <c r="D44" s="4">
        <v>7</v>
      </c>
      <c r="E44" s="6">
        <v>0.2916666666666667</v>
      </c>
      <c r="F44" s="6"/>
      <c r="G44" s="6"/>
      <c r="H44" s="6" t="s">
        <v>61</v>
      </c>
      <c r="I44" s="6" t="s">
        <v>61</v>
      </c>
      <c r="J44" s="4" t="s">
        <v>61</v>
      </c>
      <c r="K44" s="5" t="s">
        <v>63</v>
      </c>
      <c r="L44" s="14"/>
      <c r="M44" s="14"/>
      <c r="N44" s="14"/>
    </row>
    <row r="45" spans="1:14" s="7" customFormat="1" ht="12.75">
      <c r="A45" s="4">
        <v>44</v>
      </c>
      <c r="B45" s="5" t="s">
        <v>23</v>
      </c>
      <c r="C45" s="4" t="s">
        <v>60</v>
      </c>
      <c r="D45" s="4">
        <v>30</v>
      </c>
      <c r="E45" s="6" t="s">
        <v>61</v>
      </c>
      <c r="F45" s="6" t="s">
        <v>61</v>
      </c>
      <c r="G45" s="6" t="s">
        <v>61</v>
      </c>
      <c r="H45" s="6" t="s">
        <v>61</v>
      </c>
      <c r="I45" s="6" t="s">
        <v>61</v>
      </c>
      <c r="J45" s="6" t="s">
        <v>61</v>
      </c>
      <c r="K45" s="11"/>
      <c r="L45" s="14"/>
      <c r="M45" s="14"/>
      <c r="N45" s="14"/>
    </row>
    <row r="46" spans="1:14" s="7" customFormat="1" ht="12.75">
      <c r="A46" s="4">
        <v>45</v>
      </c>
      <c r="B46" s="5" t="s">
        <v>24</v>
      </c>
      <c r="C46" s="4" t="s">
        <v>60</v>
      </c>
      <c r="D46" s="4">
        <v>31</v>
      </c>
      <c r="E46" s="6">
        <v>0.2916666666666667</v>
      </c>
      <c r="F46" s="6">
        <v>0.5034722222222222</v>
      </c>
      <c r="G46" s="6" t="s">
        <v>61</v>
      </c>
      <c r="H46" s="6" t="s">
        <v>61</v>
      </c>
      <c r="I46" s="6" t="s">
        <v>61</v>
      </c>
      <c r="J46" s="4" t="s">
        <v>61</v>
      </c>
      <c r="K46" s="5" t="s">
        <v>63</v>
      </c>
      <c r="L46" s="14"/>
      <c r="M46" s="14"/>
      <c r="N46" s="14"/>
    </row>
    <row r="47" spans="1:14" s="7" customFormat="1" ht="12.75">
      <c r="A47" s="4">
        <v>46</v>
      </c>
      <c r="B47" s="5" t="s">
        <v>26</v>
      </c>
      <c r="C47" s="4" t="s">
        <v>60</v>
      </c>
      <c r="D47" s="4">
        <v>48</v>
      </c>
      <c r="E47" s="6">
        <v>0.2916666666666667</v>
      </c>
      <c r="F47" s="6"/>
      <c r="G47" s="6"/>
      <c r="H47" s="6" t="s">
        <v>61</v>
      </c>
      <c r="I47" s="6" t="s">
        <v>61</v>
      </c>
      <c r="J47" s="4" t="s">
        <v>61</v>
      </c>
      <c r="K47" s="5" t="s">
        <v>66</v>
      </c>
      <c r="L47" s="14"/>
      <c r="M47" s="14"/>
      <c r="N47" s="14"/>
    </row>
    <row r="48" spans="1:14" s="7" customFormat="1" ht="12.75">
      <c r="A48" s="4">
        <v>47</v>
      </c>
      <c r="B48" s="5" t="s">
        <v>33</v>
      </c>
      <c r="C48" s="4" t="s">
        <v>60</v>
      </c>
      <c r="D48" s="4">
        <v>15</v>
      </c>
      <c r="E48" s="6" t="s">
        <v>61</v>
      </c>
      <c r="F48" s="6" t="s">
        <v>61</v>
      </c>
      <c r="G48" s="6" t="s">
        <v>61</v>
      </c>
      <c r="H48" s="6" t="s">
        <v>61</v>
      </c>
      <c r="I48" s="6" t="s">
        <v>61</v>
      </c>
      <c r="J48" s="6" t="s">
        <v>61</v>
      </c>
      <c r="K48" s="5"/>
      <c r="L48" s="14"/>
      <c r="M48" s="14"/>
      <c r="N48" s="14"/>
    </row>
    <row r="49" spans="1:14" s="7" customFormat="1" ht="12.75">
      <c r="A49" s="4">
        <v>48</v>
      </c>
      <c r="B49" s="5" t="s">
        <v>41</v>
      </c>
      <c r="C49" s="4" t="s">
        <v>60</v>
      </c>
      <c r="D49" s="4">
        <v>14</v>
      </c>
      <c r="E49" s="6">
        <v>0.2916666666666667</v>
      </c>
      <c r="F49" s="6"/>
      <c r="G49" s="6"/>
      <c r="H49" s="6" t="s">
        <v>61</v>
      </c>
      <c r="I49" s="6" t="s">
        <v>61</v>
      </c>
      <c r="J49" s="4" t="s">
        <v>61</v>
      </c>
      <c r="K49" s="5" t="s">
        <v>66</v>
      </c>
      <c r="L49" s="14"/>
      <c r="M49" s="14"/>
      <c r="N49" s="14"/>
    </row>
    <row r="50" spans="1:14" s="7" customFormat="1" ht="12.75">
      <c r="A50" s="4">
        <v>49</v>
      </c>
      <c r="B50" s="5" t="s">
        <v>54</v>
      </c>
      <c r="C50" s="4" t="s">
        <v>59</v>
      </c>
      <c r="D50" s="4">
        <v>19</v>
      </c>
      <c r="E50" s="6">
        <v>0.2916666666666667</v>
      </c>
      <c r="F50" s="4"/>
      <c r="G50" s="4" t="s">
        <v>61</v>
      </c>
      <c r="H50" s="4" t="s">
        <v>61</v>
      </c>
      <c r="I50" s="4" t="s">
        <v>61</v>
      </c>
      <c r="J50" s="4"/>
      <c r="K50" s="5" t="s">
        <v>66</v>
      </c>
      <c r="L50" s="14"/>
      <c r="M50" s="14"/>
      <c r="N50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</dc:creator>
  <cp:keywords/>
  <dc:description/>
  <cp:lastModifiedBy>User</cp:lastModifiedBy>
  <dcterms:created xsi:type="dcterms:W3CDTF">2002-05-24T18:11:45Z</dcterms:created>
  <dcterms:modified xsi:type="dcterms:W3CDTF">2003-04-20T17:26:46Z</dcterms:modified>
  <cp:category/>
  <cp:version/>
  <cp:contentType/>
  <cp:contentStatus/>
</cp:coreProperties>
</file>